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<sst xmlns="http://schemas.openxmlformats.org/spreadsheetml/2006/main" count="207" uniqueCount="192">
  <si>
    <t>STT</t>
  </si>
  <si>
    <t>Mã số</t>
  </si>
  <si>
    <t>Họ</t>
  </si>
  <si>
    <t>Tên</t>
  </si>
  <si>
    <t>Ngày sinh</t>
  </si>
  <si>
    <t>Thi L1</t>
  </si>
  <si>
    <t>15P</t>
  </si>
  <si>
    <t>1T</t>
  </si>
  <si>
    <t>TBKT</t>
  </si>
  <si>
    <t>TK 1</t>
  </si>
  <si>
    <t>CC</t>
  </si>
  <si>
    <t>GK</t>
  </si>
  <si>
    <t>Huy</t>
  </si>
  <si>
    <t>Nguyễn Hoàng</t>
  </si>
  <si>
    <t>Thuận</t>
  </si>
  <si>
    <t>26/02/1996</t>
  </si>
  <si>
    <t>Đạt</t>
  </si>
  <si>
    <t>Khánh</t>
  </si>
  <si>
    <t>11/12/1996</t>
  </si>
  <si>
    <t>Khoa</t>
  </si>
  <si>
    <t>01/09/1996</t>
  </si>
  <si>
    <t>10/08/1996</t>
  </si>
  <si>
    <t>Phong</t>
  </si>
  <si>
    <t>Thiện</t>
  </si>
  <si>
    <t>23/12/1996</t>
  </si>
  <si>
    <t>Tuấn</t>
  </si>
  <si>
    <t>10/01/1996</t>
  </si>
  <si>
    <t>0461141099</t>
  </si>
  <si>
    <t>Vũ Thành</t>
  </si>
  <si>
    <t>An</t>
  </si>
  <si>
    <t>05/06/1996</t>
  </si>
  <si>
    <t>0461141106</t>
  </si>
  <si>
    <t>Võ Đình Quang</t>
  </si>
  <si>
    <t>Duy</t>
  </si>
  <si>
    <t>23/02/1996</t>
  </si>
  <si>
    <t>0461141108</t>
  </si>
  <si>
    <t>Huỳnh Văn</t>
  </si>
  <si>
    <t>04/12/1996</t>
  </si>
  <si>
    <t>0461141109</t>
  </si>
  <si>
    <t>Nguyễn Ngọc</t>
  </si>
  <si>
    <t>Hà</t>
  </si>
  <si>
    <t>12/03/1996</t>
  </si>
  <si>
    <t>0461141112</t>
  </si>
  <si>
    <t>Phạm Thanh</t>
  </si>
  <si>
    <t>Hải</t>
  </si>
  <si>
    <t>21/02/1995</t>
  </si>
  <si>
    <t>0461141115</t>
  </si>
  <si>
    <t>Võ Chấn</t>
  </si>
  <si>
    <t>Hiệp</t>
  </si>
  <si>
    <t>0461141116</t>
  </si>
  <si>
    <t>Ngô Thời</t>
  </si>
  <si>
    <t>Hoàn</t>
  </si>
  <si>
    <t>28/02/1995</t>
  </si>
  <si>
    <t>0461141118</t>
  </si>
  <si>
    <t>Đỗ Văn</t>
  </si>
  <si>
    <t>10/04/1995</t>
  </si>
  <si>
    <t>0461141122</t>
  </si>
  <si>
    <t>Vũ Duy</t>
  </si>
  <si>
    <t>12/12/1995</t>
  </si>
  <si>
    <t>0461141123</t>
  </si>
  <si>
    <t>Nguyễn Tấn</t>
  </si>
  <si>
    <t>29/10/1996</t>
  </si>
  <si>
    <t>0461141124</t>
  </si>
  <si>
    <t>Trần Minh</t>
  </si>
  <si>
    <t>Khôi</t>
  </si>
  <si>
    <t>01/01/1996</t>
  </si>
  <si>
    <t>0461141130</t>
  </si>
  <si>
    <t>Bùi Công</t>
  </si>
  <si>
    <t>Lĩnh</t>
  </si>
  <si>
    <t>02/10/1995</t>
  </si>
  <si>
    <t>0461141131</t>
  </si>
  <si>
    <t>Nguyễn Thành</t>
  </si>
  <si>
    <t>Long</t>
  </si>
  <si>
    <t>27/01/1996</t>
  </si>
  <si>
    <t>0461141135</t>
  </si>
  <si>
    <t>Trần Lê</t>
  </si>
  <si>
    <t>Minh</t>
  </si>
  <si>
    <t>0461141136</t>
  </si>
  <si>
    <t>Đoàn Hoài</t>
  </si>
  <si>
    <t>Nam</t>
  </si>
  <si>
    <t>25/01/1996</t>
  </si>
  <si>
    <t>0461141138</t>
  </si>
  <si>
    <t>Nguyễn Phương</t>
  </si>
  <si>
    <t>05/09/1996</t>
  </si>
  <si>
    <t>0461141140</t>
  </si>
  <si>
    <t>Huỳnh Sơn</t>
  </si>
  <si>
    <t>Nghĩa</t>
  </si>
  <si>
    <t>14/06/1995</t>
  </si>
  <si>
    <t>0461141143</t>
  </si>
  <si>
    <t>Lê Hoàng</t>
  </si>
  <si>
    <t>Nhân</t>
  </si>
  <si>
    <t>09/11/1995</t>
  </si>
  <si>
    <t>0461141144</t>
  </si>
  <si>
    <t>Nguyễn Thế</t>
  </si>
  <si>
    <t>21/06/1995</t>
  </si>
  <si>
    <t>0461141145</t>
  </si>
  <si>
    <t>Lê Anh</t>
  </si>
  <si>
    <t>Phi</t>
  </si>
  <si>
    <t>29/08/1996</t>
  </si>
  <si>
    <t>0461141146</t>
  </si>
  <si>
    <t>0461141149</t>
  </si>
  <si>
    <t>Huỳnh Nguyễn Thanh</t>
  </si>
  <si>
    <t>21/03/1995</t>
  </si>
  <si>
    <t>0461141150</t>
  </si>
  <si>
    <t>Nguyễn Tuấn</t>
  </si>
  <si>
    <t>0461141151</t>
  </si>
  <si>
    <t>Huỳnh Hà</t>
  </si>
  <si>
    <t>Phú</t>
  </si>
  <si>
    <t>0461141152</t>
  </si>
  <si>
    <t>Lê Đức</t>
  </si>
  <si>
    <t>0461141156</t>
  </si>
  <si>
    <t>Nguyễn Minh</t>
  </si>
  <si>
    <t>Quân</t>
  </si>
  <si>
    <t>0461141157</t>
  </si>
  <si>
    <t>18/02/1994</t>
  </si>
  <si>
    <t>0461141158</t>
  </si>
  <si>
    <t>Nguyễn Phú</t>
  </si>
  <si>
    <t>Quốc</t>
  </si>
  <si>
    <t>02/03/1995</t>
  </si>
  <si>
    <t>0461141159</t>
  </si>
  <si>
    <t>Nguyễn Công</t>
  </si>
  <si>
    <t>Quý</t>
  </si>
  <si>
    <t>22/12/1994</t>
  </si>
  <si>
    <t>0461141168</t>
  </si>
  <si>
    <t>Thành</t>
  </si>
  <si>
    <t>21/01/1992</t>
  </si>
  <si>
    <t>0461141170</t>
  </si>
  <si>
    <t>Phạm Huỳnh Chiến</t>
  </si>
  <si>
    <t>Thắng</t>
  </si>
  <si>
    <t>07/08/1996</t>
  </si>
  <si>
    <t>0461141171</t>
  </si>
  <si>
    <t>Võ Quang</t>
  </si>
  <si>
    <t>Thiều</t>
  </si>
  <si>
    <t>22/06/1995</t>
  </si>
  <si>
    <t>0461141173</t>
  </si>
  <si>
    <t>Võ Xuân</t>
  </si>
  <si>
    <t>01/02/1996</t>
  </si>
  <si>
    <t>0461141174</t>
  </si>
  <si>
    <t>Lê Xuân</t>
  </si>
  <si>
    <t>Thịnh</t>
  </si>
  <si>
    <t>29/12/1994</t>
  </si>
  <si>
    <t>0461141175</t>
  </si>
  <si>
    <t>Bùi Văn</t>
  </si>
  <si>
    <t>Thông</t>
  </si>
  <si>
    <t>17/02/1996</t>
  </si>
  <si>
    <t>0461141176</t>
  </si>
  <si>
    <t>Nguyễn Văn</t>
  </si>
  <si>
    <t>28/05/1996</t>
  </si>
  <si>
    <t>0461141177</t>
  </si>
  <si>
    <t>Tiến</t>
  </si>
  <si>
    <t>0461141178</t>
  </si>
  <si>
    <t>Trương Đức</t>
  </si>
  <si>
    <t>Tín</t>
  </si>
  <si>
    <t>08/12/1995</t>
  </si>
  <si>
    <t>0461141183</t>
  </si>
  <si>
    <t>Hồ Minh</t>
  </si>
  <si>
    <t>Trí</t>
  </si>
  <si>
    <t>07/09/1996</t>
  </si>
  <si>
    <t>0461141184</t>
  </si>
  <si>
    <t>Cao Chí Hiếu</t>
  </si>
  <si>
    <t>Trung</t>
  </si>
  <si>
    <t>0461141185</t>
  </si>
  <si>
    <t>Lê Quốc</t>
  </si>
  <si>
    <t>16/09/1995</t>
  </si>
  <si>
    <t>0461141186</t>
  </si>
  <si>
    <t>06/11/1995</t>
  </si>
  <si>
    <t>0461141189</t>
  </si>
  <si>
    <t>Võ Minh</t>
  </si>
  <si>
    <t>16/01/1996</t>
  </si>
  <si>
    <t>0461141190</t>
  </si>
  <si>
    <t>Hồ Duy</t>
  </si>
  <si>
    <t>Tùng</t>
  </si>
  <si>
    <t>16/07/1996</t>
  </si>
  <si>
    <t>0461141191</t>
  </si>
  <si>
    <t>Trần Bảo</t>
  </si>
  <si>
    <t>Văn</t>
  </si>
  <si>
    <t>05/02/1996</t>
  </si>
  <si>
    <t>0461141192</t>
  </si>
  <si>
    <t>Bùi Thanh</t>
  </si>
  <si>
    <t>Vẹn</t>
  </si>
  <si>
    <t>21/10/1996</t>
  </si>
  <si>
    <t>0461121104</t>
  </si>
  <si>
    <t>Trương Văn</t>
  </si>
  <si>
    <t>Hoàng</t>
  </si>
  <si>
    <t>23/10/93</t>
  </si>
  <si>
    <t>0461121138</t>
  </si>
  <si>
    <t xml:space="preserve">Phạm Văn </t>
  </si>
  <si>
    <t>Sĩ</t>
  </si>
  <si>
    <t>10/01/94</t>
  </si>
  <si>
    <r>
      <rPr>
        <b/>
        <sz val="14"/>
        <color indexed="40"/>
        <rFont val="Times New Roman"/>
        <family val="1"/>
      </rPr>
      <t xml:space="preserve">ĐIỂM THI LẦN 1 MÔN QTDN LỚP CĐN KGKL 14B. </t>
    </r>
    <r>
      <rPr>
        <b/>
        <sz val="14"/>
        <color indexed="14"/>
        <rFont val="Times New Roman"/>
        <family val="1"/>
      </rPr>
      <t>Thời gian khiếu nại điểm đến hết thứ 5 ngày 26/01/2016</t>
    </r>
    <r>
      <rPr>
        <b/>
        <sz val="14"/>
        <color indexed="40"/>
        <rFont val="Times New Roman"/>
        <family val="1"/>
      </rPr>
      <t xml:space="preserve"> theo sđt 0979 076 267.</t>
    </r>
    <r>
      <rPr>
        <b/>
        <sz val="14"/>
        <color indexed="17"/>
        <rFont val="Times New Roman"/>
        <family val="1"/>
      </rPr>
      <t xml:space="preserve"> Lịch thi lại Tuần 26 - T7 (27/02/16) - 7h30.</t>
    </r>
    <r>
      <rPr>
        <b/>
        <sz val="14"/>
        <color indexed="40"/>
        <rFont val="Times New Roman"/>
        <family val="1"/>
      </rPr>
      <t xml:space="preserve"> SINH VIÊN TẬP TRUNG TRƯỚC F5.5 CHỜ HƯỚNG DẪN CỦA GIÁM THỊ. </t>
    </r>
    <r>
      <rPr>
        <b/>
        <sz val="14"/>
        <color indexed="36"/>
        <rFont val="Times New Roman"/>
        <family val="1"/>
      </rPr>
      <t>Lưu ý: Sinh viên chủ động đóng tiền thi lại tại phòng tài chính kế toán trước chiều thứ 6 ngày 26/02/16</t>
    </r>
    <r>
      <rPr>
        <b/>
        <sz val="14"/>
        <color indexed="40"/>
        <rFont val="Times New Roman"/>
        <family val="1"/>
      </rPr>
      <t xml:space="preserve">.  </t>
    </r>
    <r>
      <rPr>
        <sz val="14"/>
        <color indexed="40"/>
        <rFont val="Times New Roman"/>
        <family val="1"/>
      </rPr>
      <t xml:space="preserve">    </t>
    </r>
    <r>
      <rPr>
        <sz val="12"/>
        <color indexed="40"/>
        <rFont val="Times New Roman"/>
        <family val="1"/>
      </rPr>
      <t xml:space="preserve">             </t>
    </r>
  </si>
  <si>
    <t>***</t>
  </si>
  <si>
    <t>****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</si>
</sst>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164" fontId="2" fillId="0" borderId="10" xfId="57" applyNumberFormat="1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56" fillId="0" borderId="11" xfId="0" applyFont="1" applyFill="1" applyBorder="1" applyAlignment="1" applyProtection="1" quotePrefix="1">
      <alignment/>
      <protection/>
    </xf>
    <xf numFmtId="0" fontId="56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57" fillId="0" borderId="10" xfId="0" applyFont="1" applyBorder="1" applyAlignment="1" applyProtection="1">
      <alignment/>
      <protection/>
    </xf>
    <xf numFmtId="0" fontId="57" fillId="0" borderId="11" xfId="0" applyFont="1" applyFill="1" applyBorder="1" applyAlignment="1" applyProtection="1" quotePrefix="1">
      <alignment/>
      <protection/>
    </xf>
    <xf numFmtId="0" fontId="57" fillId="0" borderId="11" xfId="0" applyFont="1" applyFill="1" applyBorder="1" applyAlignment="1" applyProtection="1">
      <alignment/>
      <protection/>
    </xf>
    <xf numFmtId="0" fontId="57" fillId="0" borderId="10" xfId="57" applyFont="1" applyFill="1" applyBorder="1" applyAlignment="1">
      <alignment horizontal="center" wrapText="1"/>
      <protection/>
    </xf>
    <xf numFmtId="164" fontId="57" fillId="0" borderId="10" xfId="0" applyNumberFormat="1" applyFont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0" fontId="57" fillId="0" borderId="10" xfId="57" applyFont="1" applyBorder="1" applyAlignment="1">
      <alignment horizontal="center"/>
      <protection/>
    </xf>
    <xf numFmtId="164" fontId="58" fillId="0" borderId="10" xfId="57" applyNumberFormat="1" applyFont="1" applyFill="1" applyBorder="1" applyAlignment="1">
      <alignment horizontal="center" wrapText="1"/>
      <protection/>
    </xf>
    <xf numFmtId="0" fontId="57" fillId="0" borderId="10" xfId="0" applyFont="1" applyFill="1" applyBorder="1" applyAlignment="1" applyProtection="1">
      <alignment/>
      <protection/>
    </xf>
    <xf numFmtId="164" fontId="57" fillId="0" borderId="10" xfId="0" applyNumberFormat="1" applyFont="1" applyFill="1" applyBorder="1" applyAlignment="1">
      <alignment horizontal="center"/>
    </xf>
    <xf numFmtId="164" fontId="58" fillId="0" borderId="10" xfId="0" applyNumberFormat="1" applyFont="1" applyFill="1" applyBorder="1" applyAlignment="1">
      <alignment horizontal="center"/>
    </xf>
    <xf numFmtId="0" fontId="57" fillId="0" borderId="10" xfId="57" applyFont="1" applyFill="1" applyBorder="1" applyAlignment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/>
      <protection/>
    </xf>
    <xf numFmtId="0" fontId="59" fillId="0" borderId="12" xfId="0" applyFont="1" applyFill="1" applyBorder="1" applyAlignment="1" applyProtection="1" quotePrefix="1">
      <alignment/>
      <protection/>
    </xf>
    <xf numFmtId="0" fontId="59" fillId="0" borderId="12" xfId="0" applyFont="1" applyFill="1" applyBorder="1" applyAlignment="1" applyProtection="1">
      <alignment/>
      <protection/>
    </xf>
    <xf numFmtId="0" fontId="59" fillId="0" borderId="10" xfId="57" applyFont="1" applyFill="1" applyBorder="1" applyAlignment="1">
      <alignment horizontal="center" wrapText="1"/>
      <protection/>
    </xf>
    <xf numFmtId="164" fontId="59" fillId="0" borderId="10" xfId="0" applyNumberFormat="1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0" fontId="59" fillId="0" borderId="10" xfId="57" applyFont="1" applyBorder="1" applyAlignment="1">
      <alignment horizontal="center"/>
      <protection/>
    </xf>
    <xf numFmtId="164" fontId="60" fillId="0" borderId="10" xfId="57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59" fillId="0" borderId="11" xfId="0" applyFont="1" applyFill="1" applyBorder="1" applyAlignment="1" applyProtection="1" quotePrefix="1">
      <alignment/>
      <protection/>
    </xf>
    <xf numFmtId="0" fontId="59" fillId="0" borderId="11" xfId="0" applyFont="1" applyFill="1" applyBorder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Fill="1" applyBorder="1" applyAlignment="1" applyProtection="1" quotePrefix="1">
      <alignment/>
      <protection/>
    </xf>
    <xf numFmtId="0" fontId="61" fillId="0" borderId="11" xfId="0" applyFont="1" applyFill="1" applyBorder="1" applyAlignment="1" applyProtection="1">
      <alignment/>
      <protection/>
    </xf>
    <xf numFmtId="0" fontId="61" fillId="0" borderId="10" xfId="57" applyFont="1" applyFill="1" applyBorder="1" applyAlignment="1">
      <alignment horizontal="center" wrapText="1"/>
      <protection/>
    </xf>
    <xf numFmtId="164" fontId="61" fillId="0" borderId="10" xfId="0" applyNumberFormat="1" applyFont="1" applyBorder="1" applyAlignment="1">
      <alignment horizontal="center"/>
    </xf>
    <xf numFmtId="164" fontId="62" fillId="0" borderId="10" xfId="0" applyNumberFormat="1" applyFont="1" applyBorder="1" applyAlignment="1">
      <alignment horizontal="center"/>
    </xf>
    <xf numFmtId="0" fontId="61" fillId="0" borderId="10" xfId="57" applyFont="1" applyBorder="1" applyAlignment="1">
      <alignment horizontal="center"/>
      <protection/>
    </xf>
    <xf numFmtId="164" fontId="62" fillId="0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1" width="5.140625" style="0" bestFit="1" customWidth="1"/>
    <col min="2" max="2" width="11.00390625" style="0" bestFit="1" customWidth="1"/>
    <col min="3" max="3" width="18.00390625" style="0" bestFit="1" customWidth="1"/>
    <col min="4" max="4" width="7.8515625" style="0" customWidth="1"/>
    <col min="5" max="5" width="10.57421875" style="0" customWidth="1"/>
    <col min="6" max="6" width="4.140625" style="0" bestFit="1" customWidth="1"/>
    <col min="7" max="7" width="4.57421875" style="0" bestFit="1" customWidth="1"/>
    <col min="8" max="8" width="3.57421875" style="0" bestFit="1" customWidth="1"/>
    <col min="9" max="9" width="7.140625" style="0" customWidth="1"/>
    <col min="10" max="10" width="7.7109375" style="0" customWidth="1"/>
    <col min="11" max="11" width="7.28125" style="0" bestFit="1" customWidth="1"/>
    <col min="12" max="12" width="10.28125" style="0" customWidth="1"/>
  </cols>
  <sheetData>
    <row r="1" spans="1:12" ht="116.25" customHeight="1">
      <c r="A1" s="49" t="s">
        <v>189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6</v>
      </c>
      <c r="H2" s="1" t="s">
        <v>7</v>
      </c>
      <c r="I2" s="1" t="s">
        <v>8</v>
      </c>
      <c r="J2" s="1" t="s">
        <v>11</v>
      </c>
      <c r="K2" s="1" t="s">
        <v>5</v>
      </c>
      <c r="L2" s="1" t="s">
        <v>9</v>
      </c>
    </row>
    <row r="3" spans="1:14" ht="15.75" customHeight="1">
      <c r="A3" s="29">
        <v>1</v>
      </c>
      <c r="B3" s="30" t="s">
        <v>27</v>
      </c>
      <c r="C3" s="31" t="s">
        <v>28</v>
      </c>
      <c r="D3" s="31" t="s">
        <v>29</v>
      </c>
      <c r="E3" s="30" t="s">
        <v>30</v>
      </c>
      <c r="F3" s="32">
        <v>8</v>
      </c>
      <c r="G3" s="32">
        <v>3</v>
      </c>
      <c r="H3" s="32">
        <v>7</v>
      </c>
      <c r="I3" s="33">
        <f>(G3+H3*2)/3</f>
        <v>5.666666666666667</v>
      </c>
      <c r="J3" s="34">
        <f>(F3+I3*4)/5</f>
        <v>6.133333333333334</v>
      </c>
      <c r="K3" s="35">
        <v>3</v>
      </c>
      <c r="L3" s="36">
        <f>((((F3+((G3+H3*2)/3)*4)/5)+K3)/2)</f>
        <v>4.566666666666666</v>
      </c>
      <c r="N3">
        <v>4.6</v>
      </c>
    </row>
    <row r="4" spans="1:14" ht="15.75" customHeight="1">
      <c r="A4" s="28">
        <v>2</v>
      </c>
      <c r="B4" s="10" t="s">
        <v>31</v>
      </c>
      <c r="C4" s="11" t="s">
        <v>32</v>
      </c>
      <c r="D4" s="11" t="s">
        <v>33</v>
      </c>
      <c r="E4" s="10" t="s">
        <v>34</v>
      </c>
      <c r="F4" s="3">
        <v>9</v>
      </c>
      <c r="G4" s="3">
        <v>6</v>
      </c>
      <c r="H4" s="3">
        <v>6</v>
      </c>
      <c r="I4" s="4">
        <f aca="true" t="shared" si="0" ref="I4:I50">(G4+H4*2)/3</f>
        <v>6</v>
      </c>
      <c r="J4" s="2">
        <f aca="true" t="shared" si="1" ref="J4:J50">(F4+I4*4)/5</f>
        <v>6.6</v>
      </c>
      <c r="K4" s="5">
        <v>4</v>
      </c>
      <c r="L4" s="6">
        <f aca="true" t="shared" si="2" ref="L4:L50">((((F4+((G4+H4*2)/3)*4)/5)+K4)/2)</f>
        <v>5.3</v>
      </c>
      <c r="N4">
        <v>5.3</v>
      </c>
    </row>
    <row r="5" spans="1:14" ht="15.75" customHeight="1">
      <c r="A5" s="29">
        <v>3</v>
      </c>
      <c r="B5" s="38" t="s">
        <v>35</v>
      </c>
      <c r="C5" s="39" t="s">
        <v>36</v>
      </c>
      <c r="D5" s="39" t="s">
        <v>16</v>
      </c>
      <c r="E5" s="38" t="s">
        <v>37</v>
      </c>
      <c r="F5" s="32">
        <v>8</v>
      </c>
      <c r="G5" s="32">
        <v>6</v>
      </c>
      <c r="H5" s="32">
        <v>6</v>
      </c>
      <c r="I5" s="33">
        <f t="shared" si="0"/>
        <v>6</v>
      </c>
      <c r="J5" s="34">
        <f t="shared" si="1"/>
        <v>6.4</v>
      </c>
      <c r="K5" s="35">
        <v>2</v>
      </c>
      <c r="L5" s="36">
        <f>((((F5+((G5+H5*2)/3)*4)/5)+K5)/2)</f>
        <v>4.2</v>
      </c>
      <c r="N5">
        <v>4.2</v>
      </c>
    </row>
    <row r="6" spans="1:14" ht="15.75" customHeight="1">
      <c r="A6" s="29">
        <v>4</v>
      </c>
      <c r="B6" s="38" t="s">
        <v>38</v>
      </c>
      <c r="C6" s="39" t="s">
        <v>39</v>
      </c>
      <c r="D6" s="39" t="s">
        <v>40</v>
      </c>
      <c r="E6" s="38" t="s">
        <v>41</v>
      </c>
      <c r="F6" s="32">
        <v>7</v>
      </c>
      <c r="G6" s="32">
        <v>7</v>
      </c>
      <c r="H6" s="32">
        <v>6</v>
      </c>
      <c r="I6" s="33">
        <f t="shared" si="0"/>
        <v>6.333333333333333</v>
      </c>
      <c r="J6" s="34">
        <f t="shared" si="1"/>
        <v>6.466666666666666</v>
      </c>
      <c r="K6" s="35">
        <v>2</v>
      </c>
      <c r="L6" s="36">
        <f t="shared" si="2"/>
        <v>4.2333333333333325</v>
      </c>
      <c r="N6">
        <v>4.2</v>
      </c>
    </row>
    <row r="7" spans="1:14" ht="15.75" customHeight="1">
      <c r="A7" s="28">
        <v>5</v>
      </c>
      <c r="B7" s="10" t="s">
        <v>42</v>
      </c>
      <c r="C7" s="11" t="s">
        <v>43</v>
      </c>
      <c r="D7" s="11" t="s">
        <v>44</v>
      </c>
      <c r="E7" s="10" t="s">
        <v>45</v>
      </c>
      <c r="F7" s="3">
        <v>8</v>
      </c>
      <c r="G7" s="3">
        <v>6</v>
      </c>
      <c r="H7" s="3">
        <v>7</v>
      </c>
      <c r="I7" s="4">
        <f t="shared" si="0"/>
        <v>6.666666666666667</v>
      </c>
      <c r="J7" s="2">
        <f t="shared" si="1"/>
        <v>6.9333333333333345</v>
      </c>
      <c r="K7" s="5">
        <v>3</v>
      </c>
      <c r="L7" s="6">
        <f t="shared" si="2"/>
        <v>4.966666666666667</v>
      </c>
      <c r="M7" s="48" t="s">
        <v>191</v>
      </c>
      <c r="N7">
        <v>5</v>
      </c>
    </row>
    <row r="8" spans="1:14" ht="15.75" customHeight="1">
      <c r="A8" s="28">
        <v>6</v>
      </c>
      <c r="B8" s="10" t="s">
        <v>46</v>
      </c>
      <c r="C8" s="11" t="s">
        <v>47</v>
      </c>
      <c r="D8" s="11" t="s">
        <v>48</v>
      </c>
      <c r="E8" s="10" t="s">
        <v>26</v>
      </c>
      <c r="F8" s="3">
        <v>8</v>
      </c>
      <c r="G8" s="3">
        <v>4</v>
      </c>
      <c r="H8" s="3">
        <v>7</v>
      </c>
      <c r="I8" s="4">
        <f t="shared" si="0"/>
        <v>6</v>
      </c>
      <c r="J8" s="2">
        <f t="shared" si="1"/>
        <v>6.4</v>
      </c>
      <c r="K8" s="5">
        <v>4</v>
      </c>
      <c r="L8" s="6">
        <f t="shared" si="2"/>
        <v>5.2</v>
      </c>
      <c r="N8">
        <v>5.2</v>
      </c>
    </row>
    <row r="9" spans="1:14" ht="15.75" customHeight="1">
      <c r="A9" s="29">
        <v>7</v>
      </c>
      <c r="B9" s="38" t="s">
        <v>49</v>
      </c>
      <c r="C9" s="39" t="s">
        <v>50</v>
      </c>
      <c r="D9" s="39" t="s">
        <v>51</v>
      </c>
      <c r="E9" s="38" t="s">
        <v>52</v>
      </c>
      <c r="F9" s="32">
        <v>10</v>
      </c>
      <c r="G9" s="32">
        <v>3</v>
      </c>
      <c r="H9" s="32">
        <v>7</v>
      </c>
      <c r="I9" s="33">
        <f t="shared" si="0"/>
        <v>5.666666666666667</v>
      </c>
      <c r="J9" s="34">
        <f t="shared" si="1"/>
        <v>6.533333333333334</v>
      </c>
      <c r="K9" s="35">
        <v>2</v>
      </c>
      <c r="L9" s="36">
        <f t="shared" si="2"/>
        <v>4.2666666666666675</v>
      </c>
      <c r="N9">
        <v>4.3</v>
      </c>
    </row>
    <row r="10" spans="1:14" ht="15.75" customHeight="1">
      <c r="A10" s="28">
        <v>8</v>
      </c>
      <c r="B10" s="10" t="s">
        <v>53</v>
      </c>
      <c r="C10" s="11" t="s">
        <v>54</v>
      </c>
      <c r="D10" s="11" t="s">
        <v>12</v>
      </c>
      <c r="E10" s="10" t="s">
        <v>55</v>
      </c>
      <c r="F10" s="3">
        <v>10</v>
      </c>
      <c r="G10" s="3">
        <v>5</v>
      </c>
      <c r="H10" s="3">
        <v>7</v>
      </c>
      <c r="I10" s="4">
        <f t="shared" si="0"/>
        <v>6.333333333333333</v>
      </c>
      <c r="J10" s="2">
        <f t="shared" si="1"/>
        <v>7.0666666666666655</v>
      </c>
      <c r="K10" s="5">
        <v>7</v>
      </c>
      <c r="L10" s="6">
        <f t="shared" si="2"/>
        <v>7.033333333333333</v>
      </c>
      <c r="N10">
        <v>7</v>
      </c>
    </row>
    <row r="11" spans="1:14" ht="15.75" customHeight="1">
      <c r="A11" s="37">
        <v>9</v>
      </c>
      <c r="B11" s="10" t="s">
        <v>56</v>
      </c>
      <c r="C11" s="11" t="s">
        <v>57</v>
      </c>
      <c r="D11" s="11" t="s">
        <v>17</v>
      </c>
      <c r="E11" s="10" t="s">
        <v>58</v>
      </c>
      <c r="F11" s="3">
        <v>10</v>
      </c>
      <c r="G11" s="3">
        <v>7</v>
      </c>
      <c r="H11" s="3">
        <v>6</v>
      </c>
      <c r="I11" s="13">
        <f t="shared" si="0"/>
        <v>6.333333333333333</v>
      </c>
      <c r="J11" s="14">
        <f t="shared" si="1"/>
        <v>7.0666666666666655</v>
      </c>
      <c r="K11" s="15">
        <v>4</v>
      </c>
      <c r="L11" s="6">
        <f t="shared" si="2"/>
        <v>5.533333333333333</v>
      </c>
      <c r="N11">
        <v>5.5</v>
      </c>
    </row>
    <row r="12" spans="1:14" ht="15.75" customHeight="1">
      <c r="A12" s="12">
        <v>10</v>
      </c>
      <c r="B12" s="10" t="s">
        <v>59</v>
      </c>
      <c r="C12" s="11" t="s">
        <v>60</v>
      </c>
      <c r="D12" s="11" t="s">
        <v>19</v>
      </c>
      <c r="E12" s="10" t="s">
        <v>61</v>
      </c>
      <c r="F12" s="3">
        <v>7</v>
      </c>
      <c r="G12" s="3">
        <v>6</v>
      </c>
      <c r="H12" s="3">
        <v>9</v>
      </c>
      <c r="I12" s="13">
        <f t="shared" si="0"/>
        <v>8</v>
      </c>
      <c r="J12" s="14">
        <f t="shared" si="1"/>
        <v>7.8</v>
      </c>
      <c r="K12" s="15">
        <v>6</v>
      </c>
      <c r="L12" s="6">
        <f t="shared" si="2"/>
        <v>6.9</v>
      </c>
      <c r="N12">
        <v>6.9</v>
      </c>
    </row>
    <row r="13" spans="1:14" ht="15.75" customHeight="1">
      <c r="A13" s="24">
        <v>11</v>
      </c>
      <c r="B13" s="17" t="s">
        <v>62</v>
      </c>
      <c r="C13" s="18" t="s">
        <v>63</v>
      </c>
      <c r="D13" s="18" t="s">
        <v>64</v>
      </c>
      <c r="E13" s="17" t="s">
        <v>65</v>
      </c>
      <c r="F13" s="19">
        <v>0</v>
      </c>
      <c r="G13" s="19">
        <v>0</v>
      </c>
      <c r="H13" s="19">
        <v>0</v>
      </c>
      <c r="I13" s="25">
        <f t="shared" si="0"/>
        <v>0</v>
      </c>
      <c r="J13" s="26">
        <f t="shared" si="1"/>
        <v>0</v>
      </c>
      <c r="K13" s="27">
        <v>0</v>
      </c>
      <c r="L13" s="23">
        <f t="shared" si="2"/>
        <v>0</v>
      </c>
      <c r="N13">
        <v>0</v>
      </c>
    </row>
    <row r="14" spans="1:14" ht="15.75" customHeight="1">
      <c r="A14" s="12">
        <v>12</v>
      </c>
      <c r="B14" s="10" t="s">
        <v>66</v>
      </c>
      <c r="C14" s="11" t="s">
        <v>67</v>
      </c>
      <c r="D14" s="11" t="s">
        <v>68</v>
      </c>
      <c r="E14" s="10" t="s">
        <v>69</v>
      </c>
      <c r="F14" s="3">
        <v>8</v>
      </c>
      <c r="G14" s="3">
        <v>5</v>
      </c>
      <c r="H14" s="3">
        <v>6</v>
      </c>
      <c r="I14" s="13">
        <f t="shared" si="0"/>
        <v>5.666666666666667</v>
      </c>
      <c r="J14" s="14">
        <f t="shared" si="1"/>
        <v>6.133333333333334</v>
      </c>
      <c r="K14" s="15">
        <v>4</v>
      </c>
      <c r="L14" s="6">
        <f t="shared" si="2"/>
        <v>5.066666666666666</v>
      </c>
      <c r="N14">
        <v>5.1</v>
      </c>
    </row>
    <row r="15" spans="1:14" ht="15.75" customHeight="1">
      <c r="A15" s="12">
        <v>13</v>
      </c>
      <c r="B15" s="10" t="s">
        <v>70</v>
      </c>
      <c r="C15" s="11" t="s">
        <v>71</v>
      </c>
      <c r="D15" s="11" t="s">
        <v>72</v>
      </c>
      <c r="E15" s="10" t="s">
        <v>73</v>
      </c>
      <c r="F15" s="3">
        <v>8</v>
      </c>
      <c r="G15" s="3">
        <v>6</v>
      </c>
      <c r="H15" s="3">
        <v>6</v>
      </c>
      <c r="I15" s="13">
        <f t="shared" si="0"/>
        <v>6</v>
      </c>
      <c r="J15" s="14">
        <f t="shared" si="1"/>
        <v>6.4</v>
      </c>
      <c r="K15" s="15">
        <v>5</v>
      </c>
      <c r="L15" s="6">
        <f t="shared" si="2"/>
        <v>5.7</v>
      </c>
      <c r="N15">
        <v>5.7</v>
      </c>
    </row>
    <row r="16" spans="1:14" ht="15.75" customHeight="1">
      <c r="A16" s="9">
        <v>14</v>
      </c>
      <c r="B16" s="10" t="s">
        <v>74</v>
      </c>
      <c r="C16" s="11" t="s">
        <v>75</v>
      </c>
      <c r="D16" s="11" t="s">
        <v>76</v>
      </c>
      <c r="E16" s="10" t="s">
        <v>15</v>
      </c>
      <c r="F16" s="3">
        <v>10</v>
      </c>
      <c r="G16" s="3">
        <v>3</v>
      </c>
      <c r="H16" s="3">
        <v>6</v>
      </c>
      <c r="I16" s="4">
        <f t="shared" si="0"/>
        <v>5</v>
      </c>
      <c r="J16" s="2">
        <f t="shared" si="1"/>
        <v>6</v>
      </c>
      <c r="K16" s="5">
        <v>4</v>
      </c>
      <c r="L16" s="6">
        <f t="shared" si="2"/>
        <v>5</v>
      </c>
      <c r="N16">
        <v>5</v>
      </c>
    </row>
    <row r="17" spans="1:14" ht="15.75" customHeight="1">
      <c r="A17" s="9">
        <v>15</v>
      </c>
      <c r="B17" s="10" t="s">
        <v>77</v>
      </c>
      <c r="C17" s="11" t="s">
        <v>78</v>
      </c>
      <c r="D17" s="11" t="s">
        <v>79</v>
      </c>
      <c r="E17" s="10" t="s">
        <v>80</v>
      </c>
      <c r="F17" s="3">
        <v>8</v>
      </c>
      <c r="G17" s="3">
        <v>5</v>
      </c>
      <c r="H17" s="3">
        <v>4</v>
      </c>
      <c r="I17" s="4">
        <f t="shared" si="0"/>
        <v>4.333333333333333</v>
      </c>
      <c r="J17" s="2">
        <f t="shared" si="1"/>
        <v>5.066666666666666</v>
      </c>
      <c r="K17" s="5">
        <v>5</v>
      </c>
      <c r="L17" s="6">
        <f t="shared" si="2"/>
        <v>5.033333333333333</v>
      </c>
      <c r="N17">
        <v>5</v>
      </c>
    </row>
    <row r="18" spans="1:14" ht="15.75" customHeight="1">
      <c r="A18" s="9">
        <v>16</v>
      </c>
      <c r="B18" s="10" t="s">
        <v>81</v>
      </c>
      <c r="C18" s="11" t="s">
        <v>82</v>
      </c>
      <c r="D18" s="11" t="s">
        <v>79</v>
      </c>
      <c r="E18" s="10" t="s">
        <v>83</v>
      </c>
      <c r="F18" s="3">
        <v>8</v>
      </c>
      <c r="G18" s="3">
        <v>4</v>
      </c>
      <c r="H18" s="3">
        <v>6</v>
      </c>
      <c r="I18" s="4">
        <f t="shared" si="0"/>
        <v>5.333333333333333</v>
      </c>
      <c r="J18" s="2">
        <f t="shared" si="1"/>
        <v>5.866666666666666</v>
      </c>
      <c r="K18" s="5">
        <v>7</v>
      </c>
      <c r="L18" s="6">
        <f t="shared" si="2"/>
        <v>6.433333333333334</v>
      </c>
      <c r="N18">
        <v>6.4</v>
      </c>
    </row>
    <row r="19" spans="1:14" ht="15.75" customHeight="1">
      <c r="A19" s="9">
        <v>17</v>
      </c>
      <c r="B19" s="10" t="s">
        <v>84</v>
      </c>
      <c r="C19" s="11" t="s">
        <v>85</v>
      </c>
      <c r="D19" s="11" t="s">
        <v>86</v>
      </c>
      <c r="E19" s="10" t="s">
        <v>87</v>
      </c>
      <c r="F19" s="3">
        <v>9</v>
      </c>
      <c r="G19" s="3">
        <v>5</v>
      </c>
      <c r="H19" s="3">
        <v>7</v>
      </c>
      <c r="I19" s="4">
        <f t="shared" si="0"/>
        <v>6.333333333333333</v>
      </c>
      <c r="J19" s="2">
        <f t="shared" si="1"/>
        <v>6.866666666666665</v>
      </c>
      <c r="K19" s="5">
        <v>6</v>
      </c>
      <c r="L19" s="6">
        <f t="shared" si="2"/>
        <v>6.433333333333333</v>
      </c>
      <c r="N19">
        <v>6.4</v>
      </c>
    </row>
    <row r="20" spans="1:14" ht="15.75" customHeight="1">
      <c r="A20" s="9">
        <v>18</v>
      </c>
      <c r="B20" s="10" t="s">
        <v>88</v>
      </c>
      <c r="C20" s="11" t="s">
        <v>89</v>
      </c>
      <c r="D20" s="11" t="s">
        <v>90</v>
      </c>
      <c r="E20" s="10" t="s">
        <v>91</v>
      </c>
      <c r="F20" s="3">
        <v>9</v>
      </c>
      <c r="G20" s="3">
        <v>2</v>
      </c>
      <c r="H20" s="3">
        <v>7</v>
      </c>
      <c r="I20" s="4">
        <f t="shared" si="0"/>
        <v>5.333333333333333</v>
      </c>
      <c r="J20" s="2">
        <f t="shared" si="1"/>
        <v>6.066666666666666</v>
      </c>
      <c r="K20" s="5">
        <v>5</v>
      </c>
      <c r="L20" s="6">
        <f t="shared" si="2"/>
        <v>5.533333333333333</v>
      </c>
      <c r="N20">
        <v>5.5</v>
      </c>
    </row>
    <row r="21" spans="1:14" ht="15.75" customHeight="1">
      <c r="A21" s="9">
        <v>19</v>
      </c>
      <c r="B21" s="10" t="s">
        <v>92</v>
      </c>
      <c r="C21" s="11" t="s">
        <v>93</v>
      </c>
      <c r="D21" s="11" t="s">
        <v>90</v>
      </c>
      <c r="E21" s="10" t="s">
        <v>94</v>
      </c>
      <c r="F21" s="3">
        <v>8</v>
      </c>
      <c r="G21" s="3">
        <v>3</v>
      </c>
      <c r="H21" s="3">
        <v>6</v>
      </c>
      <c r="I21" s="4">
        <f t="shared" si="0"/>
        <v>5</v>
      </c>
      <c r="J21" s="2">
        <f t="shared" si="1"/>
        <v>5.6</v>
      </c>
      <c r="K21" s="5">
        <v>5</v>
      </c>
      <c r="L21" s="6">
        <f t="shared" si="2"/>
        <v>5.3</v>
      </c>
      <c r="N21">
        <v>5.3</v>
      </c>
    </row>
    <row r="22" spans="1:14" ht="15.75" customHeight="1">
      <c r="A22" s="29">
        <v>20</v>
      </c>
      <c r="B22" s="38" t="s">
        <v>95</v>
      </c>
      <c r="C22" s="39" t="s">
        <v>96</v>
      </c>
      <c r="D22" s="39" t="s">
        <v>97</v>
      </c>
      <c r="E22" s="38" t="s">
        <v>98</v>
      </c>
      <c r="F22" s="32">
        <v>8</v>
      </c>
      <c r="G22" s="32">
        <v>5</v>
      </c>
      <c r="H22" s="32">
        <v>6</v>
      </c>
      <c r="I22" s="33">
        <f t="shared" si="0"/>
        <v>5.666666666666667</v>
      </c>
      <c r="J22" s="34">
        <f t="shared" si="1"/>
        <v>6.133333333333334</v>
      </c>
      <c r="K22" s="35">
        <v>3</v>
      </c>
      <c r="L22" s="36">
        <f t="shared" si="2"/>
        <v>4.566666666666666</v>
      </c>
      <c r="N22">
        <v>4.6</v>
      </c>
    </row>
    <row r="23" spans="1:14" ht="15.75" customHeight="1">
      <c r="A23" s="9">
        <v>21</v>
      </c>
      <c r="B23" s="10" t="s">
        <v>99</v>
      </c>
      <c r="C23" s="11" t="s">
        <v>13</v>
      </c>
      <c r="D23" s="11" t="s">
        <v>97</v>
      </c>
      <c r="E23" s="10" t="s">
        <v>30</v>
      </c>
      <c r="F23" s="3">
        <v>9</v>
      </c>
      <c r="G23" s="3">
        <v>7</v>
      </c>
      <c r="H23" s="3">
        <v>6</v>
      </c>
      <c r="I23" s="4">
        <f t="shared" si="0"/>
        <v>6.333333333333333</v>
      </c>
      <c r="J23" s="2">
        <f t="shared" si="1"/>
        <v>6.866666666666665</v>
      </c>
      <c r="K23" s="5">
        <v>6</v>
      </c>
      <c r="L23" s="6">
        <f t="shared" si="2"/>
        <v>6.433333333333333</v>
      </c>
      <c r="N23">
        <v>6.4</v>
      </c>
    </row>
    <row r="24" spans="1:14" ht="15.75" customHeight="1">
      <c r="A24" s="9">
        <v>22</v>
      </c>
      <c r="B24" s="10" t="s">
        <v>100</v>
      </c>
      <c r="C24" s="11" t="s">
        <v>101</v>
      </c>
      <c r="D24" s="11" t="s">
        <v>22</v>
      </c>
      <c r="E24" s="10" t="s">
        <v>102</v>
      </c>
      <c r="F24" s="3">
        <v>10</v>
      </c>
      <c r="G24" s="3">
        <v>6</v>
      </c>
      <c r="H24" s="3">
        <v>7</v>
      </c>
      <c r="I24" s="4">
        <f t="shared" si="0"/>
        <v>6.666666666666667</v>
      </c>
      <c r="J24" s="2">
        <f t="shared" si="1"/>
        <v>7.333333333333334</v>
      </c>
      <c r="K24" s="5">
        <v>4</v>
      </c>
      <c r="L24" s="6">
        <f t="shared" si="2"/>
        <v>5.666666666666667</v>
      </c>
      <c r="N24">
        <v>5.7</v>
      </c>
    </row>
    <row r="25" spans="1:14" ht="15.75" customHeight="1">
      <c r="A25" s="9">
        <v>23</v>
      </c>
      <c r="B25" s="10" t="s">
        <v>103</v>
      </c>
      <c r="C25" s="11" t="s">
        <v>104</v>
      </c>
      <c r="D25" s="11" t="s">
        <v>22</v>
      </c>
      <c r="E25" s="10" t="s">
        <v>65</v>
      </c>
      <c r="F25" s="3">
        <v>8</v>
      </c>
      <c r="G25" s="3">
        <v>5</v>
      </c>
      <c r="H25" s="3">
        <v>6</v>
      </c>
      <c r="I25" s="4">
        <f t="shared" si="0"/>
        <v>5.666666666666667</v>
      </c>
      <c r="J25" s="2">
        <f t="shared" si="1"/>
        <v>6.133333333333334</v>
      </c>
      <c r="K25" s="5">
        <v>4</v>
      </c>
      <c r="L25" s="6">
        <f t="shared" si="2"/>
        <v>5.066666666666666</v>
      </c>
      <c r="N25">
        <v>5.1</v>
      </c>
    </row>
    <row r="26" spans="1:14" ht="15.75" customHeight="1">
      <c r="A26" s="16">
        <v>24</v>
      </c>
      <c r="B26" s="17" t="s">
        <v>105</v>
      </c>
      <c r="C26" s="18" t="s">
        <v>106</v>
      </c>
      <c r="D26" s="18" t="s">
        <v>107</v>
      </c>
      <c r="E26" s="17" t="s">
        <v>24</v>
      </c>
      <c r="F26" s="19">
        <v>0</v>
      </c>
      <c r="G26" s="19">
        <v>0</v>
      </c>
      <c r="H26" s="19">
        <v>0</v>
      </c>
      <c r="I26" s="20">
        <f t="shared" si="0"/>
        <v>0</v>
      </c>
      <c r="J26" s="21">
        <f t="shared" si="1"/>
        <v>0</v>
      </c>
      <c r="K26" s="22">
        <v>0</v>
      </c>
      <c r="L26" s="23">
        <f t="shared" si="2"/>
        <v>0</v>
      </c>
      <c r="N26">
        <v>0</v>
      </c>
    </row>
    <row r="27" spans="1:14" ht="15.75" customHeight="1">
      <c r="A27" s="9">
        <v>25</v>
      </c>
      <c r="B27" s="10" t="s">
        <v>108</v>
      </c>
      <c r="C27" s="11" t="s">
        <v>109</v>
      </c>
      <c r="D27" s="11" t="s">
        <v>107</v>
      </c>
      <c r="E27" s="10" t="s">
        <v>21</v>
      </c>
      <c r="F27" s="3">
        <v>7</v>
      </c>
      <c r="G27" s="3">
        <v>2</v>
      </c>
      <c r="H27" s="3">
        <v>7</v>
      </c>
      <c r="I27" s="4">
        <f t="shared" si="0"/>
        <v>5.333333333333333</v>
      </c>
      <c r="J27" s="2">
        <f t="shared" si="1"/>
        <v>5.666666666666666</v>
      </c>
      <c r="K27" s="5">
        <v>6</v>
      </c>
      <c r="L27" s="6">
        <f t="shared" si="2"/>
        <v>5.833333333333333</v>
      </c>
      <c r="N27">
        <v>5.8</v>
      </c>
    </row>
    <row r="28" spans="1:14" ht="15.75" customHeight="1">
      <c r="A28" s="9">
        <v>26</v>
      </c>
      <c r="B28" s="10" t="s">
        <v>110</v>
      </c>
      <c r="C28" s="11" t="s">
        <v>111</v>
      </c>
      <c r="D28" s="11" t="s">
        <v>112</v>
      </c>
      <c r="E28" s="10" t="s">
        <v>20</v>
      </c>
      <c r="F28" s="3">
        <v>8</v>
      </c>
      <c r="G28" s="3">
        <v>3</v>
      </c>
      <c r="H28" s="3">
        <v>7</v>
      </c>
      <c r="I28" s="4">
        <f t="shared" si="0"/>
        <v>5.666666666666667</v>
      </c>
      <c r="J28" s="2">
        <f t="shared" si="1"/>
        <v>6.133333333333334</v>
      </c>
      <c r="K28" s="5">
        <v>4</v>
      </c>
      <c r="L28" s="6">
        <f t="shared" si="2"/>
        <v>5.066666666666666</v>
      </c>
      <c r="N28">
        <v>5.1</v>
      </c>
    </row>
    <row r="29" spans="1:14" ht="15.75" customHeight="1">
      <c r="A29" s="16">
        <v>27</v>
      </c>
      <c r="B29" s="17" t="s">
        <v>113</v>
      </c>
      <c r="C29" s="18" t="s">
        <v>63</v>
      </c>
      <c r="D29" s="18" t="s">
        <v>112</v>
      </c>
      <c r="E29" s="17" t="s">
        <v>114</v>
      </c>
      <c r="F29" s="19">
        <v>0</v>
      </c>
      <c r="G29" s="19">
        <v>0</v>
      </c>
      <c r="H29" s="19">
        <v>0</v>
      </c>
      <c r="I29" s="20">
        <f t="shared" si="0"/>
        <v>0</v>
      </c>
      <c r="J29" s="21">
        <f t="shared" si="1"/>
        <v>0</v>
      </c>
      <c r="K29" s="22">
        <v>0</v>
      </c>
      <c r="L29" s="23">
        <f t="shared" si="2"/>
        <v>0</v>
      </c>
      <c r="N29">
        <v>0</v>
      </c>
    </row>
    <row r="30" spans="1:14" ht="15.75" customHeight="1">
      <c r="A30" s="9">
        <v>28</v>
      </c>
      <c r="B30" s="10" t="s">
        <v>115</v>
      </c>
      <c r="C30" s="11" t="s">
        <v>116</v>
      </c>
      <c r="D30" s="11" t="s">
        <v>117</v>
      </c>
      <c r="E30" s="10" t="s">
        <v>118</v>
      </c>
      <c r="F30" s="3">
        <v>8</v>
      </c>
      <c r="G30" s="3">
        <v>5</v>
      </c>
      <c r="H30" s="3">
        <v>7</v>
      </c>
      <c r="I30" s="4">
        <f t="shared" si="0"/>
        <v>6.333333333333333</v>
      </c>
      <c r="J30" s="2">
        <f t="shared" si="1"/>
        <v>6.666666666666666</v>
      </c>
      <c r="K30" s="5">
        <v>5</v>
      </c>
      <c r="L30" s="6">
        <f t="shared" si="2"/>
        <v>5.833333333333333</v>
      </c>
      <c r="N30">
        <v>5.8</v>
      </c>
    </row>
    <row r="31" spans="1:14" ht="15.75" customHeight="1">
      <c r="A31" s="29">
        <v>29</v>
      </c>
      <c r="B31" s="38" t="s">
        <v>119</v>
      </c>
      <c r="C31" s="39" t="s">
        <v>120</v>
      </c>
      <c r="D31" s="39" t="s">
        <v>121</v>
      </c>
      <c r="E31" s="38" t="s">
        <v>122</v>
      </c>
      <c r="F31" s="32">
        <v>8</v>
      </c>
      <c r="G31" s="32">
        <v>3</v>
      </c>
      <c r="H31" s="32">
        <v>3</v>
      </c>
      <c r="I31" s="33">
        <f t="shared" si="0"/>
        <v>3</v>
      </c>
      <c r="J31" s="34">
        <f t="shared" si="1"/>
        <v>4</v>
      </c>
      <c r="K31" s="35">
        <v>3</v>
      </c>
      <c r="L31" s="36">
        <f t="shared" si="2"/>
        <v>3.5</v>
      </c>
      <c r="N31">
        <v>3.5</v>
      </c>
    </row>
    <row r="32" spans="1:14" ht="15.75" customHeight="1">
      <c r="A32" s="40">
        <v>30</v>
      </c>
      <c r="B32" s="41" t="s">
        <v>123</v>
      </c>
      <c r="C32" s="42" t="s">
        <v>63</v>
      </c>
      <c r="D32" s="42" t="s">
        <v>124</v>
      </c>
      <c r="E32" s="41" t="s">
        <v>125</v>
      </c>
      <c r="F32" s="43">
        <v>5</v>
      </c>
      <c r="G32" s="43">
        <v>3</v>
      </c>
      <c r="H32" s="43">
        <v>9</v>
      </c>
      <c r="I32" s="44">
        <f t="shared" si="0"/>
        <v>7</v>
      </c>
      <c r="J32" s="45">
        <f t="shared" si="1"/>
        <v>6.6</v>
      </c>
      <c r="K32" s="46">
        <v>0</v>
      </c>
      <c r="L32" s="47">
        <f t="shared" si="2"/>
        <v>3.3</v>
      </c>
      <c r="N32">
        <v>0</v>
      </c>
    </row>
    <row r="33" spans="1:14" ht="15.75" customHeight="1">
      <c r="A33" s="9">
        <v>31</v>
      </c>
      <c r="B33" s="10" t="s">
        <v>126</v>
      </c>
      <c r="C33" s="11" t="s">
        <v>127</v>
      </c>
      <c r="D33" s="11" t="s">
        <v>128</v>
      </c>
      <c r="E33" s="10" t="s">
        <v>129</v>
      </c>
      <c r="F33" s="3">
        <v>10</v>
      </c>
      <c r="G33" s="3">
        <v>6</v>
      </c>
      <c r="H33" s="3">
        <v>6</v>
      </c>
      <c r="I33" s="4">
        <f t="shared" si="0"/>
        <v>6</v>
      </c>
      <c r="J33" s="2">
        <f t="shared" si="1"/>
        <v>6.8</v>
      </c>
      <c r="K33" s="5">
        <v>6</v>
      </c>
      <c r="L33" s="6">
        <f t="shared" si="2"/>
        <v>6.4</v>
      </c>
      <c r="N33">
        <v>6.4</v>
      </c>
    </row>
    <row r="34" spans="1:14" ht="15.75" customHeight="1">
      <c r="A34" s="9">
        <v>32</v>
      </c>
      <c r="B34" s="10" t="s">
        <v>130</v>
      </c>
      <c r="C34" s="11" t="s">
        <v>131</v>
      </c>
      <c r="D34" s="11" t="s">
        <v>132</v>
      </c>
      <c r="E34" s="10" t="s">
        <v>133</v>
      </c>
      <c r="F34" s="3">
        <v>10</v>
      </c>
      <c r="G34" s="3">
        <v>5</v>
      </c>
      <c r="H34" s="3">
        <v>7</v>
      </c>
      <c r="I34" s="4">
        <f t="shared" si="0"/>
        <v>6.333333333333333</v>
      </c>
      <c r="J34" s="2">
        <f t="shared" si="1"/>
        <v>7.0666666666666655</v>
      </c>
      <c r="K34" s="5">
        <v>9</v>
      </c>
      <c r="L34" s="6">
        <f t="shared" si="2"/>
        <v>8.033333333333333</v>
      </c>
      <c r="N34">
        <v>8</v>
      </c>
    </row>
    <row r="35" spans="1:14" ht="15.75" customHeight="1">
      <c r="A35" s="16">
        <v>33</v>
      </c>
      <c r="B35" s="17" t="s">
        <v>134</v>
      </c>
      <c r="C35" s="18" t="s">
        <v>135</v>
      </c>
      <c r="D35" s="18" t="s">
        <v>23</v>
      </c>
      <c r="E35" s="17" t="s">
        <v>136</v>
      </c>
      <c r="F35" s="19">
        <v>0</v>
      </c>
      <c r="G35" s="19">
        <v>0</v>
      </c>
      <c r="H35" s="19">
        <v>0</v>
      </c>
      <c r="I35" s="20">
        <f t="shared" si="0"/>
        <v>0</v>
      </c>
      <c r="J35" s="21">
        <f t="shared" si="1"/>
        <v>0</v>
      </c>
      <c r="K35" s="22">
        <v>0</v>
      </c>
      <c r="L35" s="23">
        <f t="shared" si="2"/>
        <v>0</v>
      </c>
      <c r="N35">
        <v>0</v>
      </c>
    </row>
    <row r="36" spans="1:14" ht="15.75" customHeight="1">
      <c r="A36" s="9">
        <v>34</v>
      </c>
      <c r="B36" s="10" t="s">
        <v>137</v>
      </c>
      <c r="C36" s="11" t="s">
        <v>138</v>
      </c>
      <c r="D36" s="11" t="s">
        <v>139</v>
      </c>
      <c r="E36" s="10" t="s">
        <v>140</v>
      </c>
      <c r="F36" s="3">
        <v>10</v>
      </c>
      <c r="G36" s="3">
        <v>5</v>
      </c>
      <c r="H36" s="3">
        <v>6</v>
      </c>
      <c r="I36" s="4">
        <f t="shared" si="0"/>
        <v>5.666666666666667</v>
      </c>
      <c r="J36" s="2">
        <f t="shared" si="1"/>
        <v>6.533333333333334</v>
      </c>
      <c r="K36" s="5">
        <v>7</v>
      </c>
      <c r="L36" s="6">
        <f t="shared" si="2"/>
        <v>6.7666666666666675</v>
      </c>
      <c r="N36">
        <v>6.8</v>
      </c>
    </row>
    <row r="37" spans="1:14" ht="15.75" customHeight="1">
      <c r="A37" s="9">
        <v>35</v>
      </c>
      <c r="B37" s="10" t="s">
        <v>141</v>
      </c>
      <c r="C37" s="11" t="s">
        <v>142</v>
      </c>
      <c r="D37" s="11" t="s">
        <v>143</v>
      </c>
      <c r="E37" s="10" t="s">
        <v>144</v>
      </c>
      <c r="F37" s="3">
        <v>9</v>
      </c>
      <c r="G37" s="3">
        <v>6</v>
      </c>
      <c r="H37" s="3">
        <v>7</v>
      </c>
      <c r="I37" s="4">
        <f t="shared" si="0"/>
        <v>6.666666666666667</v>
      </c>
      <c r="J37" s="2">
        <f t="shared" si="1"/>
        <v>7.133333333333335</v>
      </c>
      <c r="K37" s="5">
        <v>4</v>
      </c>
      <c r="L37" s="6">
        <f t="shared" si="2"/>
        <v>5.566666666666667</v>
      </c>
      <c r="N37">
        <v>5.6</v>
      </c>
    </row>
    <row r="38" spans="1:14" ht="15.75" customHeight="1">
      <c r="A38" s="16">
        <v>36</v>
      </c>
      <c r="B38" s="17" t="s">
        <v>145</v>
      </c>
      <c r="C38" s="18" t="s">
        <v>146</v>
      </c>
      <c r="D38" s="18" t="s">
        <v>14</v>
      </c>
      <c r="E38" s="17" t="s">
        <v>147</v>
      </c>
      <c r="F38" s="19">
        <v>0</v>
      </c>
      <c r="G38" s="19">
        <v>0</v>
      </c>
      <c r="H38" s="19">
        <v>0</v>
      </c>
      <c r="I38" s="20">
        <f t="shared" si="0"/>
        <v>0</v>
      </c>
      <c r="J38" s="21">
        <f t="shared" si="1"/>
        <v>0</v>
      </c>
      <c r="K38" s="22">
        <v>0</v>
      </c>
      <c r="L38" s="23">
        <f t="shared" si="2"/>
        <v>0</v>
      </c>
      <c r="N38">
        <v>0</v>
      </c>
    </row>
    <row r="39" spans="1:14" ht="15.75" customHeight="1">
      <c r="A39" s="16">
        <v>37</v>
      </c>
      <c r="B39" s="17" t="s">
        <v>148</v>
      </c>
      <c r="C39" s="18" t="s">
        <v>146</v>
      </c>
      <c r="D39" s="18" t="s">
        <v>149</v>
      </c>
      <c r="E39" s="17" t="s">
        <v>18</v>
      </c>
      <c r="F39" s="19">
        <v>0</v>
      </c>
      <c r="G39" s="19">
        <v>0</v>
      </c>
      <c r="H39" s="19">
        <v>0</v>
      </c>
      <c r="I39" s="20">
        <f t="shared" si="0"/>
        <v>0</v>
      </c>
      <c r="J39" s="21">
        <f t="shared" si="1"/>
        <v>0</v>
      </c>
      <c r="K39" s="22">
        <v>0</v>
      </c>
      <c r="L39" s="23">
        <f t="shared" si="2"/>
        <v>0</v>
      </c>
      <c r="N39">
        <v>0</v>
      </c>
    </row>
    <row r="40" spans="1:14" ht="15.75" customHeight="1">
      <c r="A40" s="9">
        <v>38</v>
      </c>
      <c r="B40" s="10" t="s">
        <v>150</v>
      </c>
      <c r="C40" s="11" t="s">
        <v>151</v>
      </c>
      <c r="D40" s="11" t="s">
        <v>152</v>
      </c>
      <c r="E40" s="10" t="s">
        <v>153</v>
      </c>
      <c r="F40" s="3">
        <v>9</v>
      </c>
      <c r="G40" s="3">
        <v>5</v>
      </c>
      <c r="H40" s="3">
        <v>6</v>
      </c>
      <c r="I40" s="4">
        <f t="shared" si="0"/>
        <v>5.666666666666667</v>
      </c>
      <c r="J40" s="2">
        <f t="shared" si="1"/>
        <v>6.333333333333334</v>
      </c>
      <c r="K40" s="5">
        <v>5</v>
      </c>
      <c r="L40" s="6">
        <f t="shared" si="2"/>
        <v>5.666666666666667</v>
      </c>
      <c r="N40">
        <v>5.7</v>
      </c>
    </row>
    <row r="41" spans="1:14" ht="15.75" customHeight="1">
      <c r="A41" s="9">
        <v>39</v>
      </c>
      <c r="B41" s="10" t="s">
        <v>154</v>
      </c>
      <c r="C41" s="11" t="s">
        <v>155</v>
      </c>
      <c r="D41" s="11" t="s">
        <v>156</v>
      </c>
      <c r="E41" s="10" t="s">
        <v>157</v>
      </c>
      <c r="F41" s="3">
        <v>8</v>
      </c>
      <c r="G41" s="3">
        <v>5</v>
      </c>
      <c r="H41" s="3">
        <v>5</v>
      </c>
      <c r="I41" s="4">
        <f t="shared" si="0"/>
        <v>5</v>
      </c>
      <c r="J41" s="2">
        <f t="shared" si="1"/>
        <v>5.6</v>
      </c>
      <c r="K41" s="5">
        <v>5</v>
      </c>
      <c r="L41" s="6">
        <f t="shared" si="2"/>
        <v>5.3</v>
      </c>
      <c r="N41">
        <v>5.3</v>
      </c>
    </row>
    <row r="42" spans="1:14" ht="15.75" customHeight="1">
      <c r="A42" s="9">
        <v>40</v>
      </c>
      <c r="B42" s="10" t="s">
        <v>158</v>
      </c>
      <c r="C42" s="11" t="s">
        <v>159</v>
      </c>
      <c r="D42" s="11" t="s">
        <v>160</v>
      </c>
      <c r="E42" s="10" t="s">
        <v>34</v>
      </c>
      <c r="F42" s="3">
        <v>7</v>
      </c>
      <c r="G42" s="3">
        <v>2</v>
      </c>
      <c r="H42" s="3">
        <v>8</v>
      </c>
      <c r="I42" s="4">
        <f t="shared" si="0"/>
        <v>6</v>
      </c>
      <c r="J42" s="2">
        <f t="shared" si="1"/>
        <v>6.2</v>
      </c>
      <c r="K42" s="5">
        <v>6</v>
      </c>
      <c r="L42" s="6">
        <f t="shared" si="2"/>
        <v>6.1</v>
      </c>
      <c r="N42">
        <v>6.1</v>
      </c>
    </row>
    <row r="43" spans="1:14" ht="15.75" customHeight="1">
      <c r="A43" s="9">
        <v>41</v>
      </c>
      <c r="B43" s="10" t="s">
        <v>161</v>
      </c>
      <c r="C43" s="11" t="s">
        <v>162</v>
      </c>
      <c r="D43" s="11" t="s">
        <v>160</v>
      </c>
      <c r="E43" s="10" t="s">
        <v>163</v>
      </c>
      <c r="F43" s="3">
        <v>7</v>
      </c>
      <c r="G43" s="3">
        <v>5</v>
      </c>
      <c r="H43" s="3">
        <v>6</v>
      </c>
      <c r="I43" s="4">
        <f t="shared" si="0"/>
        <v>5.666666666666667</v>
      </c>
      <c r="J43" s="2">
        <f t="shared" si="1"/>
        <v>5.933333333333334</v>
      </c>
      <c r="K43" s="5">
        <v>4</v>
      </c>
      <c r="L43" s="6">
        <f t="shared" si="2"/>
        <v>4.966666666666667</v>
      </c>
      <c r="M43" s="48" t="s">
        <v>190</v>
      </c>
      <c r="N43">
        <v>5</v>
      </c>
    </row>
    <row r="44" spans="1:14" ht="15.75" customHeight="1">
      <c r="A44" s="29">
        <v>42</v>
      </c>
      <c r="B44" s="38" t="s">
        <v>164</v>
      </c>
      <c r="C44" s="39" t="s">
        <v>13</v>
      </c>
      <c r="D44" s="39" t="s">
        <v>160</v>
      </c>
      <c r="E44" s="38" t="s">
        <v>165</v>
      </c>
      <c r="F44" s="32">
        <v>8</v>
      </c>
      <c r="G44" s="32">
        <v>6</v>
      </c>
      <c r="H44" s="32">
        <v>6</v>
      </c>
      <c r="I44" s="33">
        <f t="shared" si="0"/>
        <v>6</v>
      </c>
      <c r="J44" s="34">
        <f t="shared" si="1"/>
        <v>6.4</v>
      </c>
      <c r="K44" s="35">
        <v>2</v>
      </c>
      <c r="L44" s="36">
        <f t="shared" si="2"/>
        <v>4.2</v>
      </c>
      <c r="N44">
        <v>4.2</v>
      </c>
    </row>
    <row r="45" spans="1:14" ht="15.75" customHeight="1">
      <c r="A45" s="9">
        <v>43</v>
      </c>
      <c r="B45" s="10" t="s">
        <v>166</v>
      </c>
      <c r="C45" s="11" t="s">
        <v>167</v>
      </c>
      <c r="D45" s="11" t="s">
        <v>25</v>
      </c>
      <c r="E45" s="10" t="s">
        <v>168</v>
      </c>
      <c r="F45" s="3">
        <v>10</v>
      </c>
      <c r="G45" s="3">
        <v>5</v>
      </c>
      <c r="H45" s="3">
        <v>6</v>
      </c>
      <c r="I45" s="4">
        <f t="shared" si="0"/>
        <v>5.666666666666667</v>
      </c>
      <c r="J45" s="2">
        <f t="shared" si="1"/>
        <v>6.533333333333334</v>
      </c>
      <c r="K45" s="5">
        <v>7</v>
      </c>
      <c r="L45" s="6">
        <f t="shared" si="2"/>
        <v>6.7666666666666675</v>
      </c>
      <c r="N45">
        <v>6.8</v>
      </c>
    </row>
    <row r="46" spans="1:14" ht="15.75" customHeight="1">
      <c r="A46" s="9">
        <v>44</v>
      </c>
      <c r="B46" s="10" t="s">
        <v>169</v>
      </c>
      <c r="C46" s="11" t="s">
        <v>170</v>
      </c>
      <c r="D46" s="11" t="s">
        <v>171</v>
      </c>
      <c r="E46" s="10" t="s">
        <v>172</v>
      </c>
      <c r="F46" s="3">
        <v>9</v>
      </c>
      <c r="G46" s="3">
        <v>7</v>
      </c>
      <c r="H46" s="3">
        <v>8</v>
      </c>
      <c r="I46" s="4">
        <f t="shared" si="0"/>
        <v>7.666666666666667</v>
      </c>
      <c r="J46" s="2">
        <f t="shared" si="1"/>
        <v>7.9333333333333345</v>
      </c>
      <c r="K46" s="5">
        <v>7</v>
      </c>
      <c r="L46" s="6">
        <f t="shared" si="2"/>
        <v>7.466666666666667</v>
      </c>
      <c r="N46">
        <v>7.5</v>
      </c>
    </row>
    <row r="47" spans="1:14" ht="15.75" customHeight="1">
      <c r="A47" s="29">
        <v>45</v>
      </c>
      <c r="B47" s="38" t="s">
        <v>173</v>
      </c>
      <c r="C47" s="39" t="s">
        <v>174</v>
      </c>
      <c r="D47" s="39" t="s">
        <v>175</v>
      </c>
      <c r="E47" s="38" t="s">
        <v>176</v>
      </c>
      <c r="F47" s="32">
        <v>8</v>
      </c>
      <c r="G47" s="32">
        <v>5</v>
      </c>
      <c r="H47" s="32">
        <v>6</v>
      </c>
      <c r="I47" s="33">
        <f t="shared" si="0"/>
        <v>5.666666666666667</v>
      </c>
      <c r="J47" s="34">
        <f t="shared" si="1"/>
        <v>6.133333333333334</v>
      </c>
      <c r="K47" s="35">
        <v>3</v>
      </c>
      <c r="L47" s="36">
        <f t="shared" si="2"/>
        <v>4.566666666666666</v>
      </c>
      <c r="N47">
        <v>4.6</v>
      </c>
    </row>
    <row r="48" spans="1:14" ht="15.75" customHeight="1">
      <c r="A48" s="9">
        <v>46</v>
      </c>
      <c r="B48" s="10" t="s">
        <v>177</v>
      </c>
      <c r="C48" s="11" t="s">
        <v>178</v>
      </c>
      <c r="D48" s="11" t="s">
        <v>179</v>
      </c>
      <c r="E48" s="10" t="s">
        <v>180</v>
      </c>
      <c r="F48" s="3">
        <v>9</v>
      </c>
      <c r="G48" s="3">
        <v>4</v>
      </c>
      <c r="H48" s="3">
        <v>7</v>
      </c>
      <c r="I48" s="4">
        <f t="shared" si="0"/>
        <v>6</v>
      </c>
      <c r="J48" s="2">
        <f t="shared" si="1"/>
        <v>6.6</v>
      </c>
      <c r="K48" s="5">
        <v>7</v>
      </c>
      <c r="L48" s="6">
        <f t="shared" si="2"/>
        <v>6.8</v>
      </c>
      <c r="N48">
        <v>6.8</v>
      </c>
    </row>
    <row r="49" spans="1:14" ht="15.75" customHeight="1">
      <c r="A49" s="9">
        <v>47</v>
      </c>
      <c r="B49" s="10" t="s">
        <v>181</v>
      </c>
      <c r="C49" s="11" t="s">
        <v>182</v>
      </c>
      <c r="D49" s="11" t="s">
        <v>183</v>
      </c>
      <c r="E49" s="10" t="s">
        <v>184</v>
      </c>
      <c r="F49" s="3">
        <v>8</v>
      </c>
      <c r="G49" s="3">
        <v>3</v>
      </c>
      <c r="H49" s="3">
        <v>5</v>
      </c>
      <c r="I49" s="4">
        <f t="shared" si="0"/>
        <v>4.333333333333333</v>
      </c>
      <c r="J49" s="2">
        <f t="shared" si="1"/>
        <v>5.066666666666666</v>
      </c>
      <c r="K49" s="5">
        <v>5</v>
      </c>
      <c r="L49" s="6">
        <f t="shared" si="2"/>
        <v>5.033333333333333</v>
      </c>
      <c r="N49">
        <v>5</v>
      </c>
    </row>
    <row r="50" spans="1:14" ht="15.75" customHeight="1">
      <c r="A50" s="9">
        <v>48</v>
      </c>
      <c r="B50" s="10" t="s">
        <v>185</v>
      </c>
      <c r="C50" s="11" t="s">
        <v>186</v>
      </c>
      <c r="D50" s="11" t="s">
        <v>187</v>
      </c>
      <c r="E50" s="10" t="s">
        <v>188</v>
      </c>
      <c r="F50" s="3">
        <v>9</v>
      </c>
      <c r="G50" s="3">
        <v>4</v>
      </c>
      <c r="H50" s="3">
        <v>6</v>
      </c>
      <c r="I50" s="4">
        <f t="shared" si="0"/>
        <v>5.333333333333333</v>
      </c>
      <c r="J50" s="2">
        <f t="shared" si="1"/>
        <v>6.066666666666666</v>
      </c>
      <c r="K50" s="5">
        <v>4</v>
      </c>
      <c r="L50" s="6">
        <f t="shared" si="2"/>
        <v>5.033333333333333</v>
      </c>
      <c r="N50">
        <v>5</v>
      </c>
    </row>
    <row r="51" spans="1:12" ht="15.75" customHeight="1">
      <c r="A51" s="3"/>
      <c r="B51" s="7"/>
      <c r="C51" s="8"/>
      <c r="D51" s="8"/>
      <c r="E51" s="7"/>
      <c r="F51" s="3"/>
      <c r="G51" s="3"/>
      <c r="H51" s="3"/>
      <c r="I51" s="4"/>
      <c r="J51" s="2"/>
      <c r="K51" s="5"/>
      <c r="L51" s="6"/>
    </row>
    <row r="52" ht="15.75" customHeight="1"/>
    <row r="54" ht="12.75">
      <c r="L54">
        <f>COUNTIF(L3:L50,"&lt;5")</f>
        <v>17</v>
      </c>
    </row>
    <row r="55" ht="12.75">
      <c r="L55">
        <f>COUNTIF(L3:L50,"=0")</f>
        <v>6</v>
      </c>
    </row>
  </sheetData>
  <sheetProtection/>
  <mergeCells count="1">
    <mergeCell ref="A1:L1"/>
  </mergeCells>
  <printOptions/>
  <pageMargins left="0.75" right="0.39" top="0.5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2012-10-16T00:04:19Z</cp:lastPrinted>
  <dcterms:created xsi:type="dcterms:W3CDTF">2012-07-07T08:36:58Z</dcterms:created>
  <dcterms:modified xsi:type="dcterms:W3CDTF">2016-01-16T06:14:47Z</dcterms:modified>
  <cp:category/>
  <cp:version/>
  <cp:contentType/>
  <cp:contentStatus/>
</cp:coreProperties>
</file>